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fs\prodkap\Klimatanpassning\Lathunden\Arbete med uppdatering 2021-2022\Nytt material\Steg 4 - Prioritera\Utkast 1\Klar\"/>
    </mc:Choice>
  </mc:AlternateContent>
  <xr:revisionPtr revIDLastSave="0" documentId="13_ncr:1_{F7A27A4D-7BF8-489A-A6A3-8D0F8501614A}" xr6:coauthVersionLast="36" xr6:coauthVersionMax="36" xr10:uidLastSave="{00000000-0000-0000-0000-000000000000}"/>
  <bookViews>
    <workbookView xWindow="480" yWindow="120" windowWidth="27795" windowHeight="12585" xr2:uid="{00000000-000D-0000-FFFF-FFFF00000000}"/>
  </bookViews>
  <sheets>
    <sheet name="INSTRUKTION" sheetId="3" r:id="rId1"/>
    <sheet name="Exempel" sheetId="4" r:id="rId2"/>
    <sheet name="SWING viktning" sheetId="1" r:id="rId3"/>
  </sheets>
  <calcPr calcId="191029"/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E28" i="1"/>
  <c r="C28" i="1"/>
  <c r="D28" i="1"/>
  <c r="F28" i="1"/>
  <c r="G28" i="1"/>
  <c r="B28" i="1"/>
  <c r="H10" i="4" l="1"/>
  <c r="I10" i="4" s="1"/>
  <c r="H9" i="4"/>
  <c r="I9" i="4" s="1"/>
  <c r="H8" i="4"/>
  <c r="I8" i="4" s="1"/>
  <c r="H7" i="4"/>
  <c r="I7" i="4" s="1"/>
  <c r="J8" i="4" l="1"/>
  <c r="J7" i="4"/>
  <c r="J9" i="4"/>
  <c r="J10" i="4"/>
  <c r="Q12" i="1"/>
  <c r="R12" i="1"/>
  <c r="Q13" i="1"/>
  <c r="R13" i="1"/>
  <c r="Q14" i="1"/>
  <c r="R14" i="1"/>
  <c r="Q15" i="1"/>
  <c r="R15" i="1"/>
  <c r="Q16" i="1"/>
  <c r="R16" i="1"/>
  <c r="J11" i="4" l="1"/>
  <c r="R18" i="1"/>
  <c r="R19" i="1"/>
  <c r="R20" i="1"/>
  <c r="R21" i="1"/>
  <c r="R22" i="1"/>
  <c r="R23" i="1"/>
  <c r="R25" i="1"/>
  <c r="Q7" i="1"/>
  <c r="R7" i="1" s="1"/>
  <c r="Q8" i="1"/>
  <c r="R8" i="1" s="1"/>
  <c r="Q9" i="1"/>
  <c r="R9" i="1" s="1"/>
  <c r="Q10" i="1"/>
  <c r="R10" i="1" s="1"/>
  <c r="Q11" i="1"/>
  <c r="R11" i="1" s="1"/>
  <c r="Q17" i="1"/>
  <c r="R17" i="1" s="1"/>
  <c r="Q18" i="1"/>
  <c r="Q19" i="1"/>
  <c r="Q20" i="1"/>
  <c r="Q21" i="1"/>
  <c r="Q22" i="1"/>
  <c r="Q23" i="1"/>
  <c r="Q24" i="1"/>
  <c r="R24" i="1" s="1"/>
  <c r="Q25" i="1"/>
  <c r="Q6" i="1"/>
  <c r="R6" i="1" s="1"/>
  <c r="S15" i="1" l="1"/>
  <c r="S12" i="1"/>
  <c r="S16" i="1"/>
  <c r="S13" i="1"/>
  <c r="S14" i="1"/>
  <c r="S19" i="1"/>
  <c r="S10" i="1"/>
  <c r="S7" i="1"/>
  <c r="S23" i="1"/>
  <c r="S6" i="1"/>
  <c r="S22" i="1"/>
  <c r="S18" i="1"/>
  <c r="S9" i="1"/>
  <c r="S25" i="1"/>
  <c r="S21" i="1"/>
  <c r="S17" i="1"/>
  <c r="S8" i="1"/>
  <c r="S24" i="1"/>
  <c r="S20" i="1"/>
  <c r="S11" i="1"/>
  <c r="S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Rödin Magnus</author>
  </authors>
  <commentList>
    <comment ref="A6" authorId="0" shapeId="0" xr:uid="{09F2464B-7866-4256-92CE-1D81F3F8CE39}">
      <text>
        <r>
          <rPr>
            <b/>
            <sz val="12"/>
            <color indexed="81"/>
            <rFont val="Tahoma"/>
            <family val="2"/>
          </rPr>
          <t xml:space="preserve">Tänk på:
</t>
        </r>
        <r>
          <rPr>
            <sz val="12"/>
            <color indexed="81"/>
            <rFont val="Tahoma"/>
            <family val="2"/>
          </rPr>
          <t xml:space="preserve">
- Kriterierna bör inte vara beroende av eller påverkas av ett annat kriterie.</t>
        </r>
      </text>
    </comment>
    <comment ref="H6" authorId="0" shapeId="0" xr:uid="{6D88055D-4643-4B0E-A698-5A824E79EB64}">
      <text>
        <r>
          <rPr>
            <sz val="9"/>
            <color indexed="81"/>
            <rFont val="Tahoma"/>
            <family val="2"/>
          </rPr>
          <t>I summa för varje kriterie: Det högsta och lägsta värdet tas bort från varje deltagare för att undvika extremt avvikande ställningstaganden.</t>
        </r>
      </text>
    </comment>
    <comment ref="J6" authorId="0" shapeId="0" xr:uid="{82DBAA32-1DEA-4EBE-BD69-F2BFEBFC5E8A}">
      <text>
        <r>
          <rPr>
            <b/>
            <sz val="9"/>
            <color indexed="81"/>
            <rFont val="Tahoma"/>
            <family val="2"/>
          </rPr>
          <t>Dessa %-siffror används i Multikriterieanalysen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Rödin Magnus</author>
  </authors>
  <commentList>
    <comment ref="A5" authorId="0" shapeId="0" xr:uid="{E1004BF9-85EE-4889-9839-EA1817358235}">
      <text>
        <r>
          <rPr>
            <b/>
            <sz val="12"/>
            <color indexed="81"/>
            <rFont val="Tahoma"/>
            <family val="2"/>
          </rPr>
          <t xml:space="preserve">Tänk på:
</t>
        </r>
        <r>
          <rPr>
            <sz val="12"/>
            <color indexed="81"/>
            <rFont val="Tahoma"/>
            <family val="2"/>
          </rPr>
          <t xml:space="preserve">
- Kriterierna bör inte vara beroende av eller påverkas av ett annat kriterie.</t>
        </r>
      </text>
    </comment>
    <comment ref="Q5" authorId="0" shapeId="0" xr:uid="{BEE76621-73E4-44BD-A2E0-0B280E20D751}">
      <text>
        <r>
          <rPr>
            <sz val="9"/>
            <color indexed="81"/>
            <rFont val="Tahoma"/>
            <family val="2"/>
          </rPr>
          <t>I summa för varje kriterie: Det högsta och lägsta värdet tas bort från varje deltagare för att undvika extremt avvikande ställningstaganden.</t>
        </r>
      </text>
    </comment>
    <comment ref="S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Dessa %-siffror används i Multikriterieanalysen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<sst xmlns="http://schemas.openxmlformats.org/spreadsheetml/2006/main" count="61" uniqueCount="41">
  <si>
    <t>Deltagare 1</t>
  </si>
  <si>
    <t>Deltagare 2</t>
  </si>
  <si>
    <t>Deltagare 3</t>
  </si>
  <si>
    <t>Deltagare 4</t>
  </si>
  <si>
    <t>Deltagare 5</t>
  </si>
  <si>
    <t>Deltagare 6</t>
  </si>
  <si>
    <t>Deltagare 7</t>
  </si>
  <si>
    <t>Deltagare 8</t>
  </si>
  <si>
    <t>Deltagare 9</t>
  </si>
  <si>
    <t>Deltagare 10</t>
  </si>
  <si>
    <t>Deltagare 11</t>
  </si>
  <si>
    <t>Deltagare 12</t>
  </si>
  <si>
    <t>Deltagare 13</t>
  </si>
  <si>
    <t>Deltagare 14</t>
  </si>
  <si>
    <t>Deltagare 15</t>
  </si>
  <si>
    <t>SUMMA</t>
  </si>
  <si>
    <t>MEDEL</t>
  </si>
  <si>
    <t>Viktning</t>
  </si>
  <si>
    <t>Källa:</t>
  </si>
  <si>
    <t>Dodgson, JS and Spackman, M and Pearman, A and Phillips, LD (2009) Multi-criteria analysis: a manual. Department for Communities and Local Government</t>
  </si>
  <si>
    <t>SWING - metod för viktning av kriterier vid MultiKriterieAnalys (MCA)</t>
  </si>
  <si>
    <t>Alla deltagare har 100 poäng att dela ut. Samtliga deltagare anger individuellt ett värde mellan 1-100 på varje kriterie</t>
  </si>
  <si>
    <t>SWING - METOD FÖR VIKTNING AV KRITERIER VID MULTIKRITERIEANALYS (MCA)</t>
  </si>
  <si>
    <r>
      <rPr>
        <b/>
        <sz val="12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Lägg in varje deltagares värderingar på respektive kriterie.</t>
    </r>
  </si>
  <si>
    <t xml:space="preserve">  </t>
  </si>
  <si>
    <t>Anna</t>
  </si>
  <si>
    <t>Maj</t>
  </si>
  <si>
    <t>Rut</t>
  </si>
  <si>
    <t>Harry</t>
  </si>
  <si>
    <t>Holger</t>
  </si>
  <si>
    <t>Jesper</t>
  </si>
  <si>
    <t>Summa utdelade poäng (max 100)</t>
  </si>
  <si>
    <t>Effektiv</t>
  </si>
  <si>
    <t>Hållbar</t>
  </si>
  <si>
    <t>Ekonomisk</t>
  </si>
  <si>
    <t>Flexibel</t>
  </si>
  <si>
    <r>
      <rPr>
        <b/>
        <sz val="12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Resultatet, respektive kriteries viktning, visas med %-siffra. Dessa siffror kan användas i multikriterieanalysen.</t>
    </r>
  </si>
  <si>
    <t>Exempel på hur mallen kan användas</t>
  </si>
  <si>
    <r>
      <rPr>
        <b/>
        <sz val="12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Lägg in utvalda kriterie</t>
    </r>
    <r>
      <rPr>
        <sz val="10"/>
        <rFont val="Arial"/>
        <family val="2"/>
      </rPr>
      <t>r. OBS! Kriterierna bör inte vara beroende av eller påverkas av ett annat kriterie.</t>
    </r>
  </si>
  <si>
    <r>
      <rPr>
        <b/>
        <sz val="12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Alla deltagare har 100 poäng att dela ut per kriterie. Samtliga deltagare ska individuellt värdera hur viktig varje kriterie är med ett värde mellan 1-100. OBS! Minst tre deltagare krävs. </t>
    </r>
  </si>
  <si>
    <t>Bedömningskriterie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</si>
</sst>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i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5" fillId="3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7" fillId="2" borderId="0" xfId="0" applyFont="1" applyFill="1"/>
    <xf numFmtId="0" fontId="6" fillId="2" borderId="0" xfId="0" applyFont="1" applyFill="1"/>
    <xf numFmtId="9" fontId="2" fillId="2" borderId="0" xfId="0" applyNumberFormat="1" applyFont="1" applyFill="1" applyAlignment="1">
      <alignment horizontal="center"/>
    </xf>
    <xf numFmtId="0" fontId="14" fillId="2" borderId="0" xfId="0" applyFont="1" applyFill="1"/>
    <xf numFmtId="0" fontId="7" fillId="0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5" fillId="2" borderId="0" xfId="0" applyFont="1" applyFill="1"/>
    <xf numFmtId="0" fontId="11" fillId="0" borderId="4" xfId="0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center" wrapText="1" indent="1"/>
    </xf>
    <xf numFmtId="0" fontId="0" fillId="0" borderId="0" xfId="0" applyFill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Fill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57150</xdr:rowOff>
    </xdr:from>
    <xdr:to>
      <xdr:col>7</xdr:col>
      <xdr:colOff>581025</xdr:colOff>
      <xdr:row>17</xdr:row>
      <xdr:rowOff>151280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050" y="628650"/>
          <a:ext cx="8114740" cy="2951630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49554</xdr:colOff>
      <xdr:row>2</xdr:row>
      <xdr:rowOff>95249</xdr:rowOff>
    </xdr:from>
    <xdr:to>
      <xdr:col>7</xdr:col>
      <xdr:colOff>551546</xdr:colOff>
      <xdr:row>17</xdr:row>
      <xdr:rowOff>117662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C421CEC-E4C8-446B-8679-11645B33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54" y="666749"/>
          <a:ext cx="8054757" cy="2879913"/>
        </a:xfrm>
        <a:prstGeom prst="rect">
          <a:avLst/>
        </a:prstGeom>
      </xdr:spPr>
    </xdr:pic>
    <xdr:clientData/>
  </xdr:twoCellAnchor>
  <xdr:twoCellAnchor>
    <xdr:from>
      <xdr:col>0</xdr:col>
      <xdr:colOff>723386</xdr:colOff>
      <xdr:row>2</xdr:row>
      <xdr:rowOff>44262</xdr:rowOff>
    </xdr:from>
    <xdr:to>
      <xdr:col>7</xdr:col>
      <xdr:colOff>531594</xdr:colOff>
      <xdr:row>10</xdr:row>
      <xdr:rowOff>171449</xdr:rowOff>
    </xdr:to>
    <xdr:grpSp>
      <xdr:nvGrpSpPr>
        <xdr:cNvPr id="6" name="Grup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23386" y="615762"/>
          <a:ext cx="7360973" cy="1651187"/>
          <a:chOff x="695324" y="806263"/>
          <a:chExt cx="7352708" cy="1651187"/>
        </a:xfrm>
      </xdr:grpSpPr>
      <xdr:sp macro="" textlink="">
        <xdr:nvSpPr>
          <xdr:cNvPr id="3" name="textruta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95324" y="1914525"/>
            <a:ext cx="409575" cy="542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32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4" name="textruta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600450" y="1914525"/>
            <a:ext cx="3619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sv-SE" sz="3200" b="1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</a:t>
            </a:r>
          </a:p>
        </xdr:txBody>
      </xdr:sp>
      <xdr:sp macro="" textlink="">
        <xdr:nvSpPr>
          <xdr:cNvPr id="5" name="textruta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7609882" y="806263"/>
            <a:ext cx="4381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/>
            <a:r>
              <a:rPr lang="sv-SE" sz="3200" b="1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zoomScale="170" zoomScaleNormal="170" workbookViewId="0">
      <selection sqref="A1:H1"/>
    </sheetView>
  </sheetViews>
  <sheetFormatPr defaultRowHeight="15" x14ac:dyDescent="0.25"/>
  <cols>
    <col min="1" max="1" width="58.28515625" customWidth="1"/>
  </cols>
  <sheetData>
    <row r="1" spans="1:8" ht="30" customHeight="1" thickBot="1" x14ac:dyDescent="0.3">
      <c r="A1" s="22" t="s">
        <v>22</v>
      </c>
      <c r="B1" s="23"/>
      <c r="C1" s="23"/>
      <c r="D1" s="23"/>
      <c r="E1" s="23"/>
      <c r="F1" s="23"/>
      <c r="G1" s="23"/>
      <c r="H1" s="23"/>
    </row>
    <row r="2" spans="1:8" x14ac:dyDescent="0.25">
      <c r="A2" s="28"/>
    </row>
    <row r="20" spans="1:4" ht="50.1" customHeight="1" x14ac:dyDescent="0.25">
      <c r="A20" s="24" t="s">
        <v>38</v>
      </c>
      <c r="B20" s="25"/>
    </row>
    <row r="21" spans="1:4" ht="60" customHeight="1" x14ac:dyDescent="0.25">
      <c r="A21" s="26" t="s">
        <v>39</v>
      </c>
      <c r="B21" s="27"/>
    </row>
    <row r="22" spans="1:4" ht="24.95" customHeight="1" x14ac:dyDescent="0.25">
      <c r="A22" s="26" t="s">
        <v>23</v>
      </c>
      <c r="B22" s="27"/>
    </row>
    <row r="23" spans="1:4" ht="24.95" customHeight="1" x14ac:dyDescent="0.25">
      <c r="A23" s="26" t="s">
        <v>36</v>
      </c>
      <c r="B23" s="27"/>
    </row>
    <row r="24" spans="1:4" ht="24.95" customHeight="1" x14ac:dyDescent="0.25"/>
    <row r="25" spans="1:4" ht="24.95" customHeight="1" x14ac:dyDescent="0.25"/>
    <row r="27" spans="1:4" x14ac:dyDescent="0.25">
      <c r="D27" t="s">
        <v>24</v>
      </c>
    </row>
  </sheetData>
  <mergeCells count="5">
    <mergeCell ref="A1:H1"/>
    <mergeCell ref="A20:B20"/>
    <mergeCell ref="A21:B21"/>
    <mergeCell ref="A22:B22"/>
    <mergeCell ref="A23:B23"/>
  </mergeCells>
  <pageMargins left="1.1811023622047243" right="0.59055118110236215" top="0.78740157480314965" bottom="0.78740157480314965" header="0.51181102362204722" footer="0.5118110236220472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E134-1421-4F6A-A4DE-0C4123B4EF8A}">
  <dimension ref="A1:V54"/>
  <sheetViews>
    <sheetView workbookViewId="0">
      <selection activeCell="H6" sqref="H6"/>
    </sheetView>
  </sheetViews>
  <sheetFormatPr defaultRowHeight="15" x14ac:dyDescent="0.25"/>
  <cols>
    <col min="1" max="1" width="41.7109375" customWidth="1"/>
    <col min="2" max="7" width="11" bestFit="1" customWidth="1"/>
    <col min="8" max="8" width="8.42578125" bestFit="1" customWidth="1"/>
    <col min="9" max="9" width="7" bestFit="1" customWidth="1"/>
    <col min="10" max="10" width="13.140625" customWidth="1"/>
  </cols>
  <sheetData>
    <row r="1" spans="1:22" ht="21" x14ac:dyDescent="0.35">
      <c r="A1" s="7" t="s">
        <v>20</v>
      </c>
      <c r="B1" s="8"/>
      <c r="C1" s="8"/>
      <c r="D1" s="8"/>
      <c r="E1" s="1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1" x14ac:dyDescent="0.35">
      <c r="A2" s="21" t="s">
        <v>37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x14ac:dyDescent="0.25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x14ac:dyDescent="0.25">
      <c r="A5" s="8"/>
      <c r="B5" s="1" t="s">
        <v>21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8.75" x14ac:dyDescent="0.3">
      <c r="A6" s="1" t="s">
        <v>40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3" t="s">
        <v>15</v>
      </c>
      <c r="I6" s="3" t="s">
        <v>16</v>
      </c>
      <c r="J6" s="10" t="s">
        <v>17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8.75" x14ac:dyDescent="0.3">
      <c r="A7" s="18" t="s">
        <v>32</v>
      </c>
      <c r="B7" s="5">
        <v>90</v>
      </c>
      <c r="C7" s="5">
        <v>70</v>
      </c>
      <c r="D7" s="5">
        <v>50</v>
      </c>
      <c r="E7" s="5">
        <v>100</v>
      </c>
      <c r="F7" s="5">
        <v>70</v>
      </c>
      <c r="G7" s="5">
        <v>100</v>
      </c>
      <c r="H7" s="11">
        <f>SUM(B7:G7)-(MAX(B7:G7)+MIN(B7:G7))</f>
        <v>330</v>
      </c>
      <c r="I7" s="12">
        <f>IF(SUM(B7:G7)=0,0,AVERAGE(H7/(COUNTA(B7:G7))))</f>
        <v>55</v>
      </c>
      <c r="J7" s="13">
        <f>IF(SUM($I$7:$I$10)=0,0,I7/SUM($I$7:$I$10))</f>
        <v>0.375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8.75" x14ac:dyDescent="0.3">
      <c r="A8" s="18" t="s">
        <v>33</v>
      </c>
      <c r="B8" s="5">
        <v>50</v>
      </c>
      <c r="C8" s="5">
        <v>80</v>
      </c>
      <c r="D8" s="5">
        <v>20</v>
      </c>
      <c r="E8" s="5">
        <v>25</v>
      </c>
      <c r="F8" s="5">
        <v>90</v>
      </c>
      <c r="G8" s="5">
        <v>50</v>
      </c>
      <c r="H8" s="11">
        <f>SUM(B8:G8)-(MAX(B8:G8)+MIN(B8:G8))</f>
        <v>205</v>
      </c>
      <c r="I8" s="12">
        <f>IF(SUM(B8:G8)=0,0,AVERAGE(H8/(COUNTA(B8:G8))))</f>
        <v>34.166666666666664</v>
      </c>
      <c r="J8" s="13">
        <f>IF(SUM($I$7:$I$10)=0,0,I8/SUM($I$7:$I$10))</f>
        <v>0.23295454545454544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8.75" x14ac:dyDescent="0.3">
      <c r="A9" s="18" t="s">
        <v>34</v>
      </c>
      <c r="B9" s="5">
        <v>20</v>
      </c>
      <c r="C9" s="5">
        <v>60</v>
      </c>
      <c r="D9" s="5">
        <v>80</v>
      </c>
      <c r="E9" s="5">
        <v>35</v>
      </c>
      <c r="F9" s="5">
        <v>10</v>
      </c>
      <c r="G9" s="5">
        <v>30</v>
      </c>
      <c r="H9" s="11">
        <f>SUM(B9:G9)-(MAX(B9:G9)+MIN(B9:G9))</f>
        <v>145</v>
      </c>
      <c r="I9" s="12">
        <f>IF(SUM(B9:G9)=0,0,AVERAGE(H9/(COUNTA(B9:G9))))</f>
        <v>24.166666666666668</v>
      </c>
      <c r="J9" s="13">
        <f>IF(SUM($I$7:$I$10)=0,0,I9/SUM($I$7:$I$10))</f>
        <v>0.16477272727272729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8.75" x14ac:dyDescent="0.3">
      <c r="A10" s="18" t="s">
        <v>35</v>
      </c>
      <c r="B10" s="5">
        <v>70</v>
      </c>
      <c r="C10" s="5">
        <v>20</v>
      </c>
      <c r="D10" s="5">
        <v>80</v>
      </c>
      <c r="E10" s="5">
        <v>30</v>
      </c>
      <c r="F10" s="5">
        <v>10</v>
      </c>
      <c r="G10" s="5">
        <v>80</v>
      </c>
      <c r="H10" s="11">
        <f>SUM(B10:G10)-(MAX(B10:G10)+MIN(B10:G10))</f>
        <v>200</v>
      </c>
      <c r="I10" s="12">
        <f>IF(SUM(B10:G10)=0,0,AVERAGE(H10/(COUNTA(B10:G10))))</f>
        <v>33.333333333333336</v>
      </c>
      <c r="J10" s="13">
        <f>IF(SUM($I$7:$I$10)=0,0,I10/SUM($I$7:$I$10))</f>
        <v>0.22727272727272729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x14ac:dyDescent="0.25">
      <c r="A11" s="8"/>
      <c r="B11" s="2"/>
      <c r="C11" s="2"/>
      <c r="D11" s="2"/>
      <c r="E11" s="2"/>
      <c r="F11" s="2"/>
      <c r="G11" s="2"/>
      <c r="H11" s="2"/>
      <c r="I11" s="2"/>
      <c r="J11" s="16">
        <f>SUM(J7:J10)</f>
        <v>1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x14ac:dyDescent="0.25">
      <c r="A16" s="14" t="s">
        <v>18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x14ac:dyDescent="0.25">
      <c r="A17" s="15" t="s">
        <v>19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25">
      <c r="A25" s="8"/>
      <c r="B25" s="8"/>
      <c r="C25" s="8"/>
      <c r="D25" s="8"/>
      <c r="E25" s="8"/>
      <c r="F25" s="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0"/>
  <sheetViews>
    <sheetView workbookViewId="0">
      <selection activeCell="A36" sqref="A36"/>
    </sheetView>
  </sheetViews>
  <sheetFormatPr defaultRowHeight="15" x14ac:dyDescent="0.25"/>
  <cols>
    <col min="1" max="1" width="55.7109375" customWidth="1"/>
    <col min="2" max="10" width="11" bestFit="1" customWidth="1"/>
    <col min="11" max="16" width="12" bestFit="1" customWidth="1"/>
    <col min="17" max="17" width="8.42578125" bestFit="1" customWidth="1"/>
    <col min="18" max="18" width="7" bestFit="1" customWidth="1"/>
    <col min="19" max="19" width="13.140625" customWidth="1"/>
  </cols>
  <sheetData>
    <row r="1" spans="1:31" ht="21" x14ac:dyDescent="0.35">
      <c r="A1" s="7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21" x14ac:dyDescent="0.3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x14ac:dyDescent="0.25">
      <c r="A4" s="8"/>
      <c r="B4" s="1" t="s">
        <v>21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ht="18.75" x14ac:dyDescent="0.3">
      <c r="A5" s="1" t="s">
        <v>40</v>
      </c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3" t="s">
        <v>15</v>
      </c>
      <c r="R5" s="3" t="s">
        <v>16</v>
      </c>
      <c r="S5" s="10" t="s">
        <v>17</v>
      </c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18.75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1">
        <f>SUM(B6:P6)-(MAX(B6:P6)+MIN(B6:P6))</f>
        <v>0</v>
      </c>
      <c r="R6" s="12">
        <f>IF(SUM(B6:P6)=0,0,AVERAGE(Q6/(COUNTA(B6:P6))))</f>
        <v>0</v>
      </c>
      <c r="S6" s="13">
        <f>IF(SUM($R$6:$R$25)=0,0,R6/SUM($R$6:$R$25))</f>
        <v>0</v>
      </c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18.75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1">
        <f t="shared" ref="Q7:Q25" si="0">SUM(B7:P7)-(MAX(B7:P7)+MIN(B7:P7))</f>
        <v>0</v>
      </c>
      <c r="R7" s="12">
        <f t="shared" ref="R7:R25" si="1">IF(SUM(B7:P7)=0,0,AVERAGE(Q7/(COUNTA(B7:P7))))</f>
        <v>0</v>
      </c>
      <c r="S7" s="13">
        <f t="shared" ref="S7:S25" si="2">IF(SUM($R$6:$R$25)=0,0,R7/SUM($R$6:$R$25))</f>
        <v>0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8.75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1">
        <f t="shared" si="0"/>
        <v>0</v>
      </c>
      <c r="R8" s="12">
        <f t="shared" si="1"/>
        <v>0</v>
      </c>
      <c r="S8" s="13">
        <f t="shared" si="2"/>
        <v>0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8.75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1">
        <f t="shared" si="0"/>
        <v>0</v>
      </c>
      <c r="R9" s="12">
        <f t="shared" si="1"/>
        <v>0</v>
      </c>
      <c r="S9" s="13">
        <f t="shared" si="2"/>
        <v>0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8.75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1">
        <f t="shared" si="0"/>
        <v>0</v>
      </c>
      <c r="R10" s="12">
        <f t="shared" si="1"/>
        <v>0</v>
      </c>
      <c r="S10" s="13">
        <f t="shared" si="2"/>
        <v>0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8.75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1">
        <f t="shared" si="0"/>
        <v>0</v>
      </c>
      <c r="R11" s="12">
        <f t="shared" si="1"/>
        <v>0</v>
      </c>
      <c r="S11" s="13">
        <f t="shared" si="2"/>
        <v>0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8.75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1">
        <f t="shared" ref="Q12:Q16" si="3">SUM(B12:P12)-(MAX(B12:P12)+MIN(B12:P12))</f>
        <v>0</v>
      </c>
      <c r="R12" s="12">
        <f t="shared" ref="R12:R16" si="4">IF(SUM(B12:P12)=0,0,AVERAGE(Q12/(COUNTA(B12:P12))))</f>
        <v>0</v>
      </c>
      <c r="S12" s="13">
        <f t="shared" si="2"/>
        <v>0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8.75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1">
        <f t="shared" si="3"/>
        <v>0</v>
      </c>
      <c r="R13" s="12">
        <f t="shared" si="4"/>
        <v>0</v>
      </c>
      <c r="S13" s="13">
        <f t="shared" si="2"/>
        <v>0</v>
      </c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8.75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1">
        <f t="shared" si="3"/>
        <v>0</v>
      </c>
      <c r="R14" s="12">
        <f t="shared" si="4"/>
        <v>0</v>
      </c>
      <c r="S14" s="13">
        <f t="shared" si="2"/>
        <v>0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8.75" x14ac:dyDescent="0.3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1">
        <f t="shared" si="3"/>
        <v>0</v>
      </c>
      <c r="R15" s="12">
        <f t="shared" si="4"/>
        <v>0</v>
      </c>
      <c r="S15" s="13">
        <f t="shared" si="2"/>
        <v>0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8.75" x14ac:dyDescent="0.3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1">
        <f t="shared" si="3"/>
        <v>0</v>
      </c>
      <c r="R16" s="12">
        <f t="shared" si="4"/>
        <v>0</v>
      </c>
      <c r="S16" s="13">
        <f t="shared" si="2"/>
        <v>0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ht="18.75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1">
        <f t="shared" si="0"/>
        <v>0</v>
      </c>
      <c r="R17" s="12">
        <f t="shared" si="1"/>
        <v>0</v>
      </c>
      <c r="S17" s="13">
        <f t="shared" si="2"/>
        <v>0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18.75" x14ac:dyDescent="0.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1">
        <f t="shared" si="0"/>
        <v>0</v>
      </c>
      <c r="R18" s="12">
        <f t="shared" si="1"/>
        <v>0</v>
      </c>
      <c r="S18" s="13">
        <f t="shared" si="2"/>
        <v>0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8.75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1">
        <f t="shared" si="0"/>
        <v>0</v>
      </c>
      <c r="R19" s="12">
        <f t="shared" si="1"/>
        <v>0</v>
      </c>
      <c r="S19" s="13">
        <f t="shared" si="2"/>
        <v>0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8.75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1">
        <f t="shared" si="0"/>
        <v>0</v>
      </c>
      <c r="R20" s="12">
        <f t="shared" si="1"/>
        <v>0</v>
      </c>
      <c r="S20" s="13">
        <f t="shared" si="2"/>
        <v>0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8.75" x14ac:dyDescent="0.3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1">
        <f t="shared" si="0"/>
        <v>0</v>
      </c>
      <c r="R21" s="12">
        <f t="shared" si="1"/>
        <v>0</v>
      </c>
      <c r="S21" s="13">
        <f t="shared" si="2"/>
        <v>0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8.75" x14ac:dyDescent="0.3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1">
        <f t="shared" si="0"/>
        <v>0</v>
      </c>
      <c r="R22" s="12">
        <f t="shared" si="1"/>
        <v>0</v>
      </c>
      <c r="S22" s="13">
        <f t="shared" si="2"/>
        <v>0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8.75" x14ac:dyDescent="0.3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1">
        <f t="shared" si="0"/>
        <v>0</v>
      </c>
      <c r="R23" s="12">
        <f t="shared" si="1"/>
        <v>0</v>
      </c>
      <c r="S23" s="13">
        <f t="shared" si="2"/>
        <v>0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8.75" x14ac:dyDescent="0.3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1">
        <f t="shared" si="0"/>
        <v>0</v>
      </c>
      <c r="R24" s="12">
        <f t="shared" si="1"/>
        <v>0</v>
      </c>
      <c r="S24" s="13">
        <f t="shared" si="2"/>
        <v>0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ht="18.75" x14ac:dyDescent="0.3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1">
        <f t="shared" si="0"/>
        <v>0</v>
      </c>
      <c r="R25" s="12">
        <f t="shared" si="1"/>
        <v>0</v>
      </c>
      <c r="S25" s="13">
        <f t="shared" si="2"/>
        <v>0</v>
      </c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25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6">
        <f>SUM(S6:S25)</f>
        <v>0</v>
      </c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s="8" customFormat="1" x14ac:dyDescent="0.25">
      <c r="A28" s="19" t="s">
        <v>31</v>
      </c>
      <c r="B28" s="20">
        <f>SUM(B6:B25)</f>
        <v>0</v>
      </c>
      <c r="C28" s="20">
        <f>SUM(C6:C25)</f>
        <v>0</v>
      </c>
      <c r="D28" s="20">
        <f t="shared" ref="D28:P28" si="5">SUM(D6:D25)</f>
        <v>0</v>
      </c>
      <c r="E28" s="20">
        <f>SUM(E6:E25)</f>
        <v>0</v>
      </c>
      <c r="F28" s="20">
        <f t="shared" si="5"/>
        <v>0</v>
      </c>
      <c r="G28" s="20">
        <f t="shared" si="5"/>
        <v>0</v>
      </c>
      <c r="H28" s="20">
        <f t="shared" si="5"/>
        <v>0</v>
      </c>
      <c r="I28" s="20">
        <f t="shared" si="5"/>
        <v>0</v>
      </c>
      <c r="J28" s="20">
        <f t="shared" si="5"/>
        <v>0</v>
      </c>
      <c r="K28" s="20">
        <f t="shared" si="5"/>
        <v>0</v>
      </c>
      <c r="L28" s="20">
        <f t="shared" si="5"/>
        <v>0</v>
      </c>
      <c r="M28" s="20">
        <f t="shared" si="5"/>
        <v>0</v>
      </c>
      <c r="N28" s="20">
        <f t="shared" si="5"/>
        <v>0</v>
      </c>
      <c r="O28" s="20">
        <f t="shared" si="5"/>
        <v>0</v>
      </c>
      <c r="P28" s="20">
        <f t="shared" si="5"/>
        <v>0</v>
      </c>
    </row>
    <row r="29" spans="1:3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x14ac:dyDescent="0.25">
      <c r="A32" s="14" t="s">
        <v>18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x14ac:dyDescent="0.25">
      <c r="A33" s="15" t="s">
        <v>19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1:3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x14ac:dyDescent="0.25">
      <c r="A41" s="8"/>
      <c r="B41" s="8"/>
      <c r="C41" s="8"/>
      <c r="D41" s="8"/>
      <c r="E41" s="8"/>
      <c r="F41" s="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1:3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1:3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1:3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1:3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1:3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1:3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1:3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1:3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1:3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1:3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1:3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1:3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1:3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1:3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1:3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1:3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INSTRUKTION</vt:lpstr>
      <vt:lpstr>Exempel</vt:lpstr>
      <vt:lpstr>SWING viktning</vt:lpstr>
    </vt:vector>
  </TitlesOfParts>
  <Company>SMHI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Rödin Magnus</dc:creator>
  <cp:lastModifiedBy>Krunegård Aino</cp:lastModifiedBy>
  <cp:lastPrinted>2018-01-31T15:04:59Z</cp:lastPrinted>
  <dcterms:created xsi:type="dcterms:W3CDTF">2017-08-10T11:14:06Z</dcterms:created>
  <dcterms:modified xsi:type="dcterms:W3CDTF">2022-12-16T13:49:18Z</dcterms:modified>
</cp:coreProperties>
</file>